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SUS\AppData\Local\Temp\VNPT Plugin\d312b49e-91a9-45e3-82bf-f3d7710a8820\"/>
    </mc:Choice>
  </mc:AlternateContent>
  <xr:revisionPtr revIDLastSave="0" documentId="13_ncr:1_{79CBE858-26F5-456E-A8C2-253A3DC2598C}" xr6:coauthVersionLast="47" xr6:coauthVersionMax="47" xr10:uidLastSave="{00000000-0000-0000-0000-000000000000}"/>
  <bookViews>
    <workbookView xWindow="-110" yWindow="-110" windowWidth="19420" windowHeight="10300" xr2:uid="{00000000-000D-0000-FFFF-FFFF00000000}"/>
  </bookViews>
  <sheets>
    <sheet name="KH109" sheetId="9" r:id="rId1"/>
  </sheets>
  <definedNames>
    <definedName name="bookmark0" localSheetId="0">'KH109'!#REF!</definedName>
    <definedName name="bookmark2" localSheetId="0">'KH109'!$A$19</definedName>
    <definedName name="bookmark6" localSheetId="0">'KH109'!$A$30</definedName>
    <definedName name="_xlnm.Print_Area" localSheetId="0">'KH109'!$A$1:$H$47</definedName>
    <definedName name="_xlnm.Print_Titles" localSheetId="0">'KH109'!$5:$5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 i="9" l="1"/>
  <c r="F36" i="9"/>
  <c r="F39" i="9" l="1"/>
  <c r="F38" i="9"/>
  <c r="F35" i="9"/>
  <c r="F34" i="9"/>
  <c r="F32" i="9"/>
  <c r="F31" i="9"/>
  <c r="F29" i="9"/>
  <c r="F28" i="9"/>
  <c r="F24" i="9"/>
  <c r="F25" i="9"/>
  <c r="F21" i="9"/>
  <c r="F22" i="9"/>
  <c r="F20" i="9"/>
  <c r="F18" i="9"/>
  <c r="F17" i="9"/>
  <c r="F12" i="9"/>
  <c r="F13" i="9"/>
  <c r="F14" i="9"/>
  <c r="F15" i="9"/>
  <c r="F16" i="9"/>
  <c r="F11" i="9"/>
  <c r="F10" i="9"/>
  <c r="F9" i="9"/>
  <c r="F8" i="9"/>
  <c r="F7" i="9"/>
</calcChain>
</file>

<file path=xl/sharedStrings.xml><?xml version="1.0" encoding="utf-8"?>
<sst xmlns="http://schemas.openxmlformats.org/spreadsheetml/2006/main" count="136" uniqueCount="63">
  <si>
    <t>STT</t>
  </si>
  <si>
    <t>Nội dung chỉ tiêu</t>
  </si>
  <si>
    <t>ĐVT</t>
  </si>
  <si>
    <t>Mục tiêu đề ra</t>
  </si>
  <si>
    <t>Ghi chú</t>
  </si>
  <si>
    <t>Chưa thực hiện</t>
  </si>
  <si>
    <t>Đạt</t>
  </si>
  <si>
    <t>Vượt</t>
  </si>
  <si>
    <t>Chưa đạt</t>
  </si>
  <si>
    <t>%</t>
  </si>
  <si>
    <t>I</t>
  </si>
  <si>
    <t>II</t>
  </si>
  <si>
    <t>III</t>
  </si>
  <si>
    <t>Trong đó:</t>
  </si>
  <si>
    <t>Số chỉ tiêu đạt</t>
  </si>
  <si>
    <t>Số chỉ tiêu vượt</t>
  </si>
  <si>
    <t>Số chỉ tiêu chưa đạt</t>
  </si>
  <si>
    <t>Kết quả đạt được</t>
  </si>
  <si>
    <t>Tỷ lệ 
(%)</t>
  </si>
  <si>
    <t>70% tài liệu quý hiếm, tài liệu địa chí có giá trị đặc biệt về lịch sử, văn hóa, khoa học được số hóa</t>
  </si>
  <si>
    <t>Phát triển Chính quyền điện tử hướng tới Chính quyền số, nâng cao hiệu quả, hiệu lực hoạt động</t>
  </si>
  <si>
    <t>Dịch vụ công có đủ điều kiện theo quy định được cung cấp dưới hình thức dịch vụ công trực tuyến mức độ 4 và được cung cấp trên nhiều phương tiện truy cập khác nhau, bao gồm cả thiết bị di động.</t>
  </si>
  <si>
    <r>
      <t xml:space="preserve">Hồ sơ công việc tại cấp huyện được xử lý trên môi trường mạng </t>
    </r>
    <r>
      <rPr>
        <i/>
        <sz val="13"/>
        <color theme="1"/>
        <rFont val="Times New Roman"/>
        <family val="1"/>
      </rPr>
      <t>(trừ hồ sơ công việc thuộc phạm vi bí mật nhà nước)</t>
    </r>
  </si>
  <si>
    <r>
      <t xml:space="preserve">Hồ sơ công việc tại cấp xã được xử lý trên môi trường mạng </t>
    </r>
    <r>
      <rPr>
        <i/>
        <sz val="13"/>
        <color theme="1"/>
        <rFont val="Times New Roman"/>
        <family val="1"/>
      </rPr>
      <t>(trừ hồ sơ công việc thuộc phạm vi bí mật nhà nước)</t>
    </r>
  </si>
  <si>
    <t>Phát triển kinh tế số, nâng cao năng lực cạnh tranh của nền kinh tế</t>
  </si>
  <si>
    <r>
      <t xml:space="preserve">Văn bản trao đổi giữa các cơ quan được thực hiện dưới dạng điện tử, được ký số bởi chữ ký số chuyên dùng </t>
    </r>
    <r>
      <rPr>
        <i/>
        <sz val="13"/>
        <color theme="1"/>
        <rFont val="Times New Roman"/>
        <family val="1"/>
      </rPr>
      <t>(trừ văn bản mật theo quy định)</t>
    </r>
  </si>
  <si>
    <t>UBND cấp xã triển khai mạng truyền số liệu chuyên dùng</t>
  </si>
  <si>
    <t>Cơ sở dữ liệu về tài nguyên môi trường được xây dựng, cập nhật; cơ bản hoàn thành cơ sở dữ liệu đất đai cấp huyện để sẵn sàng kết nối, chia sẻ và cung cấp dữ liệu mở</t>
  </si>
  <si>
    <t>Diện tích rừng được kiểm soát, theo dõi, giám sát bằng các hệ thống quản lý rừng thông minh</t>
  </si>
  <si>
    <t>Sản phẩm OCOP của huyện được đưa lên sàn thương mại điện tử</t>
  </si>
  <si>
    <t>Các sản phẩm chủ lực nông nghiệp của huyện được đưa lên sàn thương mại điện tử</t>
  </si>
  <si>
    <t xml:space="preserve"> Phát triển xã hội số, thu hẹp khoảng cách số</t>
  </si>
  <si>
    <t>Hạ tầng mạng băng rộng cáp quang đến các xã</t>
  </si>
  <si>
    <t>Hộ gia đình có đường truyền Internet băng rộng</t>
  </si>
  <si>
    <t>Mỗi hộ dân có ít nhất 01 điện thoại hoặc thiết bị thông minh</t>
  </si>
  <si>
    <t>Người dân trưởng thành sử dụng dịch vụ thanh toán điện tử</t>
  </si>
  <si>
    <t>Dân số được quản lý bằng hồ sơ sức khỏe điện tử</t>
  </si>
  <si>
    <t>Trạm Y tế xã, phường, thị trấn được triển khai ứng dụng hệ thống thông tin trạm y tế</t>
  </si>
  <si>
    <t>Cơ sở giáo dục tiểu học triển khai dạy học trực tuyến</t>
  </si>
  <si>
    <t xml:space="preserve">Cơ sở giáo dục trung học, giáo dục thường xuyên </t>
  </si>
  <si>
    <t>Các điểm, bản du lịch cộng đồng đã được công nhận được số hóa 3D;</t>
  </si>
  <si>
    <t>So sánh với chỉ tiêu đến năm 2025: Vượt, đạt, chưa đạt</t>
  </si>
  <si>
    <t>Huyện</t>
  </si>
  <si>
    <t>KẾT QUẢ</t>
  </si>
  <si>
    <t>Tỉnh đánh giá</t>
  </si>
  <si>
    <t>Trong đó: 8 chỉ tiêu do các sở ngành của tỉnh triển khai, đánh giá; 03 chỉ tiêu của huyện)</t>
  </si>
  <si>
    <t>(Kèm theo Kế hoạch 3461/KH-UBND ngày 26/9/2024 của UBND huyện Than Uyên)</t>
  </si>
  <si>
    <t>Thực hiện Kế hoạch số 3188/KH-UBND ngày 04/11/2022 của Ủy ban nhân dân huyện Than Uyên về Chuyển đổi số huyện Than Uyên giai đoạn 2021- 2025, 
định hướng đến năm 2030</t>
  </si>
  <si>
    <t xml:space="preserve">Đến nay, trên địa bàn toàn tỉnh đã có một số ứng dụng thanh toán không dùng tiền mặt được triển khai gồm: VNPT money, Viettel Money, Viettel Pay </t>
  </si>
  <si>
    <t>Doanh nghiệp trên địa bàn huyện ứng dụng chuyển đổi số trong hoạt động quản lý, sản xuất, kinh doanh.</t>
  </si>
  <si>
    <t>Doanh nghiệp thực hiện giao dịch điện tử trong các hoạt động về tài chính.</t>
  </si>
  <si>
    <t>Ứng dụng rộng rãi các nền tảng thanh toán không dùng tiền mặt trong thanh toán các loại phí, lệ phí và hoạt động kinh doanh, mua sắm trong cộng đồng.</t>
  </si>
  <si>
    <t>Tỷ trọng kinh tế số trong từng ngành, lĩnh vực.</t>
  </si>
  <si>
    <t>Tỷ lệ kinh tế số so với tổng sản phẩm trên địa bàn.</t>
  </si>
  <si>
    <t>Tăng năng suất lao động hằng năm.</t>
  </si>
  <si>
    <t>Hoạt động kiểm tra được thực hiện thông qua môi trường số và hệ thống thông tin của cơ quan quản lý.</t>
  </si>
  <si>
    <t>Các cơ quan được triển khai các giải pháp đảm an toàn thông tin theo mô hình 4 lớp.</t>
  </si>
  <si>
    <t>30% cán bộ, công chức, viên chức tham gia khai thác dữ liệu và công nghệ số.</t>
  </si>
  <si>
    <t>100% cán bộ, công chức, viên chức được tập huấn, bồi dưỡng, phổ cập kỹ năng số cơ bản .</t>
  </si>
  <si>
    <t>Tài liệu lưu trữ lịch sử và hồ sơ, giấy tờ, kết quả giải quyết thủ tục hành chính đã được giải quyết thành công được tạo, lưu giữ, chia sẻ dữ liệu điện tử theo quy định.</t>
  </si>
  <si>
    <t>Cơ sở dữ liệu dùng chung và chuyên ngành được kết nối, chia sẻ với các cơ sở dữ liệu của tỉnh.</t>
  </si>
  <si>
    <r>
      <t xml:space="preserve">Công tác báo cáo </t>
    </r>
    <r>
      <rPr>
        <i/>
        <sz val="13"/>
        <color theme="1"/>
        <rFont val="Times New Roman"/>
        <family val="1"/>
      </rPr>
      <t>(không bao gồm nội dung mật)</t>
    </r>
    <r>
      <rPr>
        <sz val="13"/>
        <color theme="1"/>
        <rFont val="Times New Roman"/>
        <family val="1"/>
      </rPr>
      <t xml:space="preserve"> của các cơ quan nhà nước được cập nhật, chia sẻ trên Hệ thống thông tin báo cáo cấp tỉnh, kết nối với Hệ thống thông tin báo cáo Chính phủ.</t>
    </r>
  </si>
  <si>
    <t>Người dùng điện thoại hoặc thiết bị thông minh được tiếp cận, sử dụng các dịch vụ chính quyền điện tử, dịch vụ đô thị thông minh.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</si>
</sst>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Times New Roman"/>
      <family val="2"/>
    </font>
    <font>
      <b/>
      <sz val="12"/>
      <color theme="1"/>
      <name val="Times New Roman"/>
      <family val="1"/>
    </font>
    <font>
      <sz val="13"/>
      <color theme="1"/>
      <name val="Times New Roman"/>
      <family val="1"/>
    </font>
    <font>
      <b/>
      <sz val="13"/>
      <color theme="1"/>
      <name val="Times New Roman"/>
      <family val="1"/>
    </font>
    <font>
      <sz val="13"/>
      <color rgb="FF000000"/>
      <name val="Times New Roman"/>
      <family val="1"/>
    </font>
    <font>
      <b/>
      <i/>
      <sz val="12"/>
      <color theme="1"/>
      <name val="Times New Roman"/>
      <family val="1"/>
    </font>
    <font>
      <i/>
      <sz val="13"/>
      <color theme="1"/>
      <name val="Times New Roman"/>
      <family val="1"/>
    </font>
    <font>
      <b/>
      <sz val="14"/>
      <color theme="1"/>
      <name val="Times New Roman"/>
      <family val="1"/>
    </font>
    <font>
      <i/>
      <sz val="14"/>
      <color theme="1"/>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bottom/>
      <diagonal/>
    </border>
  </borders>
  <cellStyleXfs count="1">
    <xf numFmtId="0" fontId="0" fillId="0" borderId="0"/>
  </cellStyleXfs>
  <cellXfs count="40">
    <xf numFmtId="0" fontId="0" fillId="0" borderId="0" xfId="0"/>
    <xf numFmtId="0" fontId="0" fillId="0" borderId="0" xfId="0" applyAlignment="1">
      <alignment horizontal="justify" vertical="center"/>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4" fillId="0" borderId="13" xfId="0" applyFont="1" applyBorder="1" applyAlignment="1">
      <alignment vertical="center" wrapText="1"/>
    </xf>
    <xf numFmtId="0" fontId="6" fillId="0" borderId="0" xfId="0" applyFont="1"/>
    <xf numFmtId="0" fontId="5" fillId="0" borderId="0" xfId="0" applyFont="1" applyAlignment="1">
      <alignment vertical="center"/>
    </xf>
    <xf numFmtId="0" fontId="1" fillId="0" borderId="0" xfId="0" applyFont="1" applyAlignment="1">
      <alignment vertical="center"/>
    </xf>
    <xf numFmtId="0" fontId="3" fillId="0" borderId="0" xfId="0" applyFont="1" applyAlignment="1">
      <alignment horizontal="center"/>
    </xf>
    <xf numFmtId="0" fontId="7"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vertical="center"/>
    </xf>
    <xf numFmtId="0" fontId="3" fillId="2" borderId="7"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1" xfId="0" applyFont="1" applyFill="1" applyBorder="1" applyAlignment="1">
      <alignment horizontal="left"/>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xf>
    <xf numFmtId="0" fontId="2" fillId="2" borderId="1" xfId="0" applyFont="1" applyFill="1" applyBorder="1" applyAlignment="1">
      <alignment vertical="center" wrapText="1"/>
    </xf>
    <xf numFmtId="9"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tabSelected="1" topLeftCell="A41" zoomScale="130" zoomScaleNormal="130" workbookViewId="0">
      <selection activeCell="F24" sqref="F24"/>
    </sheetView>
  </sheetViews>
  <sheetFormatPr defaultColWidth="9" defaultRowHeight="16.5" x14ac:dyDescent="0.35"/>
  <cols>
    <col min="1" max="1" width="6.75" style="2" customWidth="1"/>
    <col min="2" max="2" width="29.08203125" style="2" customWidth="1"/>
    <col min="3" max="3" width="6.25" style="4" bestFit="1" customWidth="1"/>
    <col min="4" max="4" width="9.08203125" style="4" bestFit="1" customWidth="1"/>
    <col min="5" max="5" width="10.1640625" style="4" bestFit="1" customWidth="1"/>
    <col min="6" max="6" width="12.33203125" style="4" bestFit="1" customWidth="1"/>
    <col min="7" max="7" width="11.33203125" style="4" customWidth="1"/>
    <col min="8" max="8" width="9" style="2"/>
    <col min="9" max="9" width="9.83203125" style="2" customWidth="1"/>
    <col min="10" max="16384" width="9" style="2"/>
  </cols>
  <sheetData>
    <row r="1" spans="1:8" ht="22.5" customHeight="1" x14ac:dyDescent="0.35">
      <c r="A1" s="10" t="s">
        <v>43</v>
      </c>
      <c r="B1" s="10"/>
      <c r="C1" s="10"/>
      <c r="D1" s="10"/>
      <c r="E1" s="10"/>
      <c r="F1" s="10"/>
      <c r="G1" s="10"/>
      <c r="H1" s="10"/>
    </row>
    <row r="2" spans="1:8" ht="60.75" customHeight="1" x14ac:dyDescent="0.35">
      <c r="A2" s="11" t="s">
        <v>47</v>
      </c>
      <c r="B2" s="12"/>
      <c r="C2" s="12"/>
      <c r="D2" s="12"/>
      <c r="E2" s="12"/>
      <c r="F2" s="12"/>
      <c r="G2" s="12"/>
      <c r="H2" s="12"/>
    </row>
    <row r="3" spans="1:8" ht="18" x14ac:dyDescent="0.35">
      <c r="A3" s="13" t="s">
        <v>46</v>
      </c>
      <c r="B3" s="13"/>
      <c r="C3" s="13"/>
      <c r="D3" s="13"/>
      <c r="E3" s="13"/>
      <c r="F3" s="13"/>
      <c r="G3" s="13"/>
      <c r="H3" s="13"/>
    </row>
    <row r="4" spans="1:8" ht="17" thickBot="1" x14ac:dyDescent="0.4">
      <c r="A4" s="5"/>
    </row>
    <row r="5" spans="1:8" ht="126.75" customHeight="1" thickTop="1" x14ac:dyDescent="0.35">
      <c r="A5" s="14" t="s">
        <v>0</v>
      </c>
      <c r="B5" s="15" t="s">
        <v>1</v>
      </c>
      <c r="C5" s="15" t="s">
        <v>2</v>
      </c>
      <c r="D5" s="15" t="s">
        <v>3</v>
      </c>
      <c r="E5" s="15" t="s">
        <v>17</v>
      </c>
      <c r="F5" s="15" t="s">
        <v>18</v>
      </c>
      <c r="G5" s="15" t="s">
        <v>41</v>
      </c>
      <c r="H5" s="16" t="s">
        <v>4</v>
      </c>
    </row>
    <row r="6" spans="1:8" ht="39" customHeight="1" x14ac:dyDescent="0.35">
      <c r="A6" s="17" t="s">
        <v>10</v>
      </c>
      <c r="B6" s="18" t="s">
        <v>20</v>
      </c>
      <c r="C6" s="19"/>
      <c r="D6" s="19"/>
      <c r="E6" s="19"/>
      <c r="F6" s="19"/>
      <c r="G6" s="19"/>
      <c r="H6" s="20"/>
    </row>
    <row r="7" spans="1:8" ht="124.5" customHeight="1" x14ac:dyDescent="0.35">
      <c r="A7" s="21">
        <v>1</v>
      </c>
      <c r="B7" s="22" t="s">
        <v>21</v>
      </c>
      <c r="C7" s="23" t="s">
        <v>9</v>
      </c>
      <c r="D7" s="23">
        <v>100</v>
      </c>
      <c r="E7" s="23">
        <v>100</v>
      </c>
      <c r="F7" s="23">
        <f>E7/D7*100</f>
        <v>100</v>
      </c>
      <c r="G7" s="23" t="s">
        <v>6</v>
      </c>
      <c r="H7" s="24" t="s">
        <v>42</v>
      </c>
    </row>
    <row r="8" spans="1:8" ht="91.5" customHeight="1" x14ac:dyDescent="0.35">
      <c r="A8" s="21">
        <v>2</v>
      </c>
      <c r="B8" s="22" t="s">
        <v>22</v>
      </c>
      <c r="C8" s="23" t="s">
        <v>9</v>
      </c>
      <c r="D8" s="23">
        <v>80</v>
      </c>
      <c r="E8" s="23">
        <v>91.3</v>
      </c>
      <c r="F8" s="23">
        <f>E8/D8*100</f>
        <v>114.12499999999999</v>
      </c>
      <c r="G8" s="23" t="s">
        <v>7</v>
      </c>
      <c r="H8" s="24" t="s">
        <v>42</v>
      </c>
    </row>
    <row r="9" spans="1:8" ht="95.5" customHeight="1" x14ac:dyDescent="0.35">
      <c r="A9" s="21">
        <v>3</v>
      </c>
      <c r="B9" s="22" t="s">
        <v>23</v>
      </c>
      <c r="C9" s="23" t="s">
        <v>9</v>
      </c>
      <c r="D9" s="23">
        <v>60</v>
      </c>
      <c r="E9" s="23">
        <v>99.8</v>
      </c>
      <c r="F9" s="32">
        <f>E9/D9*100</f>
        <v>166.33333333333334</v>
      </c>
      <c r="G9" s="23" t="s">
        <v>7</v>
      </c>
      <c r="H9" s="24" t="s">
        <v>42</v>
      </c>
    </row>
    <row r="10" spans="1:8" ht="93.5" customHeight="1" x14ac:dyDescent="0.35">
      <c r="A10" s="21">
        <v>4</v>
      </c>
      <c r="B10" s="22" t="s">
        <v>25</v>
      </c>
      <c r="C10" s="23" t="s">
        <v>9</v>
      </c>
      <c r="D10" s="23">
        <v>100</v>
      </c>
      <c r="E10" s="23">
        <v>100</v>
      </c>
      <c r="F10" s="23">
        <f>E10/D10*100</f>
        <v>100</v>
      </c>
      <c r="G10" s="23" t="s">
        <v>6</v>
      </c>
      <c r="H10" s="24"/>
    </row>
    <row r="11" spans="1:8" ht="115.5" x14ac:dyDescent="0.35">
      <c r="A11" s="21">
        <v>5</v>
      </c>
      <c r="B11" s="22" t="s">
        <v>61</v>
      </c>
      <c r="C11" s="23" t="s">
        <v>9</v>
      </c>
      <c r="D11" s="23">
        <v>100</v>
      </c>
      <c r="E11" s="23">
        <v>100</v>
      </c>
      <c r="F11" s="23">
        <f>E11/D11*100</f>
        <v>100</v>
      </c>
      <c r="G11" s="23" t="s">
        <v>6</v>
      </c>
      <c r="H11" s="24"/>
    </row>
    <row r="12" spans="1:8" ht="66" x14ac:dyDescent="0.35">
      <c r="A12" s="21">
        <v>6</v>
      </c>
      <c r="B12" s="22" t="s">
        <v>60</v>
      </c>
      <c r="C12" s="23" t="s">
        <v>9</v>
      </c>
      <c r="D12" s="23">
        <v>70</v>
      </c>
      <c r="E12" s="23"/>
      <c r="F12" s="23">
        <f t="shared" ref="F12:F18" si="0">E12/D12*100</f>
        <v>0</v>
      </c>
      <c r="G12" s="23" t="s">
        <v>8</v>
      </c>
      <c r="H12" s="24" t="s">
        <v>44</v>
      </c>
    </row>
    <row r="13" spans="1:8" ht="33" x14ac:dyDescent="0.35">
      <c r="A13" s="21">
        <v>7</v>
      </c>
      <c r="B13" s="22" t="s">
        <v>26</v>
      </c>
      <c r="C13" s="23" t="s">
        <v>9</v>
      </c>
      <c r="D13" s="23">
        <v>100</v>
      </c>
      <c r="E13" s="23">
        <v>100</v>
      </c>
      <c r="F13" s="23">
        <f t="shared" si="0"/>
        <v>100</v>
      </c>
      <c r="G13" s="23" t="s">
        <v>6</v>
      </c>
      <c r="H13" s="24"/>
    </row>
    <row r="14" spans="1:8" ht="99" x14ac:dyDescent="0.35">
      <c r="A14" s="21">
        <v>8</v>
      </c>
      <c r="B14" s="22" t="s">
        <v>59</v>
      </c>
      <c r="C14" s="23" t="s">
        <v>9</v>
      </c>
      <c r="D14" s="23">
        <v>70</v>
      </c>
      <c r="E14" s="23"/>
      <c r="F14" s="23">
        <f t="shared" si="0"/>
        <v>0</v>
      </c>
      <c r="G14" s="23" t="s">
        <v>8</v>
      </c>
      <c r="H14" s="24" t="s">
        <v>42</v>
      </c>
    </row>
    <row r="15" spans="1:8" ht="70" customHeight="1" x14ac:dyDescent="0.35">
      <c r="A15" s="21">
        <v>9</v>
      </c>
      <c r="B15" s="22" t="s">
        <v>58</v>
      </c>
      <c r="C15" s="23" t="s">
        <v>9</v>
      </c>
      <c r="D15" s="23">
        <v>100</v>
      </c>
      <c r="E15" s="23">
        <v>100</v>
      </c>
      <c r="F15" s="23">
        <f t="shared" si="0"/>
        <v>100</v>
      </c>
      <c r="G15" s="23" t="s">
        <v>6</v>
      </c>
      <c r="H15" s="24"/>
    </row>
    <row r="16" spans="1:8" ht="58" customHeight="1" x14ac:dyDescent="0.35">
      <c r="A16" s="21">
        <v>10</v>
      </c>
      <c r="B16" s="22" t="s">
        <v>57</v>
      </c>
      <c r="C16" s="23" t="s">
        <v>9</v>
      </c>
      <c r="D16" s="23">
        <v>30</v>
      </c>
      <c r="E16" s="23">
        <v>30</v>
      </c>
      <c r="F16" s="25">
        <f t="shared" si="0"/>
        <v>100</v>
      </c>
      <c r="G16" s="23" t="s">
        <v>6</v>
      </c>
      <c r="H16" s="24"/>
    </row>
    <row r="17" spans="1:9" ht="49.5" x14ac:dyDescent="0.35">
      <c r="A17" s="21">
        <v>11</v>
      </c>
      <c r="B17" s="22" t="s">
        <v>56</v>
      </c>
      <c r="C17" s="23" t="s">
        <v>9</v>
      </c>
      <c r="D17" s="23">
        <v>100</v>
      </c>
      <c r="E17" s="23">
        <v>96.3</v>
      </c>
      <c r="F17" s="23">
        <f t="shared" si="0"/>
        <v>96.3</v>
      </c>
      <c r="G17" s="23" t="s">
        <v>8</v>
      </c>
      <c r="H17" s="24" t="s">
        <v>42</v>
      </c>
    </row>
    <row r="18" spans="1:9" ht="82" customHeight="1" x14ac:dyDescent="0.35">
      <c r="A18" s="21">
        <v>12</v>
      </c>
      <c r="B18" s="22" t="s">
        <v>55</v>
      </c>
      <c r="C18" s="23" t="s">
        <v>9</v>
      </c>
      <c r="D18" s="23">
        <v>20</v>
      </c>
      <c r="E18" s="23">
        <v>20</v>
      </c>
      <c r="F18" s="23">
        <f t="shared" si="0"/>
        <v>100</v>
      </c>
      <c r="G18" s="23" t="s">
        <v>6</v>
      </c>
      <c r="H18" s="24"/>
    </row>
    <row r="19" spans="1:9" ht="24.5" customHeight="1" x14ac:dyDescent="0.35">
      <c r="A19" s="26" t="s">
        <v>11</v>
      </c>
      <c r="B19" s="27" t="s">
        <v>24</v>
      </c>
      <c r="C19" s="27"/>
      <c r="D19" s="27"/>
      <c r="E19" s="27"/>
      <c r="F19" s="27"/>
      <c r="G19" s="27"/>
      <c r="H19" s="24"/>
    </row>
    <row r="20" spans="1:9" ht="40" customHeight="1" x14ac:dyDescent="0.35">
      <c r="A20" s="21">
        <v>13</v>
      </c>
      <c r="B20" s="22" t="s">
        <v>53</v>
      </c>
      <c r="C20" s="23" t="s">
        <v>9</v>
      </c>
      <c r="D20" s="28">
        <v>10</v>
      </c>
      <c r="E20" s="23">
        <v>2.2999999999999998</v>
      </c>
      <c r="F20" s="23">
        <f>E20/D20*100</f>
        <v>23</v>
      </c>
      <c r="G20" s="23" t="s">
        <v>8</v>
      </c>
      <c r="H20" s="24" t="s">
        <v>44</v>
      </c>
    </row>
    <row r="21" spans="1:9" ht="36.5" customHeight="1" x14ac:dyDescent="0.35">
      <c r="A21" s="21">
        <v>14</v>
      </c>
      <c r="B21" s="22" t="s">
        <v>54</v>
      </c>
      <c r="C21" s="23" t="s">
        <v>9</v>
      </c>
      <c r="D21" s="28">
        <v>7</v>
      </c>
      <c r="E21" s="23"/>
      <c r="F21" s="23">
        <f t="shared" ref="F21:F22" si="1">E21/D21*100</f>
        <v>0</v>
      </c>
      <c r="G21" s="23" t="s">
        <v>8</v>
      </c>
      <c r="H21" s="24" t="s">
        <v>44</v>
      </c>
    </row>
    <row r="22" spans="1:9" ht="39" customHeight="1" x14ac:dyDescent="0.35">
      <c r="A22" s="21">
        <v>15</v>
      </c>
      <c r="B22" s="22" t="s">
        <v>52</v>
      </c>
      <c r="C22" s="23" t="s">
        <v>9</v>
      </c>
      <c r="D22" s="23">
        <v>5</v>
      </c>
      <c r="E22" s="23">
        <v>2.2999999999999998</v>
      </c>
      <c r="F22" s="23">
        <f t="shared" si="1"/>
        <v>46</v>
      </c>
      <c r="G22" s="23" t="s">
        <v>8</v>
      </c>
      <c r="H22" s="24" t="s">
        <v>44</v>
      </c>
    </row>
    <row r="23" spans="1:9" ht="99" customHeight="1" x14ac:dyDescent="0.35">
      <c r="A23" s="21">
        <v>16</v>
      </c>
      <c r="B23" s="22" t="s">
        <v>51</v>
      </c>
      <c r="C23" s="38" t="s">
        <v>48</v>
      </c>
      <c r="D23" s="38"/>
      <c r="E23" s="38"/>
      <c r="F23" s="38"/>
      <c r="G23" s="23" t="s">
        <v>6</v>
      </c>
      <c r="H23" s="24"/>
    </row>
    <row r="24" spans="1:9" ht="66" x14ac:dyDescent="0.35">
      <c r="A24" s="21">
        <v>17</v>
      </c>
      <c r="B24" s="22" t="s">
        <v>49</v>
      </c>
      <c r="C24" s="23" t="s">
        <v>9</v>
      </c>
      <c r="D24" s="28">
        <v>20</v>
      </c>
      <c r="E24" s="23">
        <v>100</v>
      </c>
      <c r="F24" s="23">
        <f>E24/D24*100</f>
        <v>500</v>
      </c>
      <c r="G24" s="23" t="s">
        <v>7</v>
      </c>
      <c r="H24" s="24"/>
    </row>
    <row r="25" spans="1:9" ht="49.5" x14ac:dyDescent="0.35">
      <c r="A25" s="21">
        <v>18</v>
      </c>
      <c r="B25" s="22" t="s">
        <v>50</v>
      </c>
      <c r="C25" s="23" t="s">
        <v>9</v>
      </c>
      <c r="D25" s="23">
        <v>50</v>
      </c>
      <c r="E25" s="23">
        <v>100</v>
      </c>
      <c r="F25" s="23">
        <f>E25/D25*100</f>
        <v>200</v>
      </c>
      <c r="G25" s="23" t="s">
        <v>7</v>
      </c>
      <c r="H25" s="24"/>
      <c r="I25" s="6"/>
    </row>
    <row r="26" spans="1:9" ht="99" x14ac:dyDescent="0.35">
      <c r="A26" s="21">
        <v>19</v>
      </c>
      <c r="B26" s="22" t="s">
        <v>27</v>
      </c>
      <c r="C26" s="23" t="s">
        <v>9</v>
      </c>
      <c r="D26" s="23">
        <v>80</v>
      </c>
      <c r="E26" s="23"/>
      <c r="F26" s="23"/>
      <c r="G26" s="23" t="s">
        <v>8</v>
      </c>
      <c r="H26" s="24" t="s">
        <v>44</v>
      </c>
    </row>
    <row r="27" spans="1:9" ht="59" customHeight="1" x14ac:dyDescent="0.35">
      <c r="A27" s="21">
        <v>20</v>
      </c>
      <c r="B27" s="22" t="s">
        <v>28</v>
      </c>
      <c r="C27" s="23" t="s">
        <v>9</v>
      </c>
      <c r="D27" s="23">
        <v>70</v>
      </c>
      <c r="E27" s="23" t="s">
        <v>5</v>
      </c>
      <c r="F27" s="23"/>
      <c r="G27" s="23" t="s">
        <v>8</v>
      </c>
      <c r="H27" s="24" t="s">
        <v>44</v>
      </c>
    </row>
    <row r="28" spans="1:9" ht="62" customHeight="1" x14ac:dyDescent="0.35">
      <c r="A28" s="21">
        <v>21</v>
      </c>
      <c r="B28" s="22" t="s">
        <v>29</v>
      </c>
      <c r="C28" s="23" t="s">
        <v>9</v>
      </c>
      <c r="D28" s="23">
        <v>100</v>
      </c>
      <c r="E28" s="23">
        <v>15.4</v>
      </c>
      <c r="F28" s="23">
        <f>E28/D28*100</f>
        <v>15.4</v>
      </c>
      <c r="G28" s="23" t="s">
        <v>8</v>
      </c>
      <c r="H28" s="24" t="s">
        <v>42</v>
      </c>
    </row>
    <row r="29" spans="1:9" ht="60" customHeight="1" x14ac:dyDescent="0.35">
      <c r="A29" s="21">
        <v>22</v>
      </c>
      <c r="B29" s="22" t="s">
        <v>30</v>
      </c>
      <c r="C29" s="23" t="s">
        <v>9</v>
      </c>
      <c r="D29" s="23">
        <v>30</v>
      </c>
      <c r="E29" s="23">
        <v>33.299999999999997</v>
      </c>
      <c r="F29" s="23">
        <f>E29/D29*100</f>
        <v>110.99999999999999</v>
      </c>
      <c r="G29" s="23" t="s">
        <v>7</v>
      </c>
      <c r="H29" s="24"/>
    </row>
    <row r="30" spans="1:9" ht="23.5" customHeight="1" x14ac:dyDescent="0.35">
      <c r="A30" s="26" t="s">
        <v>12</v>
      </c>
      <c r="B30" s="29" t="s">
        <v>31</v>
      </c>
      <c r="C30" s="29"/>
      <c r="D30" s="29"/>
      <c r="E30" s="29"/>
      <c r="F30" s="29"/>
      <c r="G30" s="29"/>
      <c r="H30" s="24"/>
    </row>
    <row r="31" spans="1:9" ht="47" customHeight="1" x14ac:dyDescent="0.35">
      <c r="A31" s="21">
        <v>23</v>
      </c>
      <c r="B31" s="30" t="s">
        <v>32</v>
      </c>
      <c r="C31" s="31" t="s">
        <v>9</v>
      </c>
      <c r="D31" s="23">
        <v>100</v>
      </c>
      <c r="E31" s="23">
        <v>100</v>
      </c>
      <c r="F31" s="23">
        <f>E31/D31*100</f>
        <v>100</v>
      </c>
      <c r="G31" s="23" t="s">
        <v>6</v>
      </c>
      <c r="H31" s="24"/>
    </row>
    <row r="32" spans="1:9" ht="42" customHeight="1" x14ac:dyDescent="0.35">
      <c r="A32" s="21">
        <v>24</v>
      </c>
      <c r="B32" s="30" t="s">
        <v>33</v>
      </c>
      <c r="C32" s="23" t="s">
        <v>9</v>
      </c>
      <c r="D32" s="23">
        <v>50</v>
      </c>
      <c r="E32" s="23">
        <v>100</v>
      </c>
      <c r="F32" s="23">
        <f>E32/D32*100</f>
        <v>200</v>
      </c>
      <c r="G32" s="23" t="s">
        <v>7</v>
      </c>
      <c r="H32" s="24"/>
    </row>
    <row r="33" spans="1:8" ht="42.5" customHeight="1" x14ac:dyDescent="0.35">
      <c r="A33" s="21">
        <v>25</v>
      </c>
      <c r="B33" s="30" t="s">
        <v>34</v>
      </c>
      <c r="C33" s="23" t="s">
        <v>9</v>
      </c>
      <c r="D33" s="23"/>
      <c r="E33" s="23"/>
      <c r="F33" s="39">
        <v>0.78300000000000003</v>
      </c>
      <c r="G33" s="23" t="s">
        <v>8</v>
      </c>
      <c r="H33" s="24"/>
    </row>
    <row r="34" spans="1:8" ht="90" customHeight="1" x14ac:dyDescent="0.35">
      <c r="A34" s="21">
        <v>26</v>
      </c>
      <c r="B34" s="22" t="s">
        <v>62</v>
      </c>
      <c r="C34" s="23" t="s">
        <v>9</v>
      </c>
      <c r="D34" s="23">
        <v>50</v>
      </c>
      <c r="E34" s="23">
        <v>100</v>
      </c>
      <c r="F34" s="23">
        <f>E34/D34*100</f>
        <v>200</v>
      </c>
      <c r="G34" s="23" t="s">
        <v>7</v>
      </c>
      <c r="H34" s="24"/>
    </row>
    <row r="35" spans="1:8" ht="42.5" customHeight="1" x14ac:dyDescent="0.35">
      <c r="A35" s="21">
        <v>27</v>
      </c>
      <c r="B35" s="22" t="s">
        <v>35</v>
      </c>
      <c r="C35" s="23" t="s">
        <v>9</v>
      </c>
      <c r="D35" s="23">
        <v>50</v>
      </c>
      <c r="E35" s="23">
        <v>92</v>
      </c>
      <c r="F35" s="23">
        <f>E35/D35*100</f>
        <v>184</v>
      </c>
      <c r="G35" s="23" t="s">
        <v>7</v>
      </c>
      <c r="H35" s="24"/>
    </row>
    <row r="36" spans="1:8" ht="42.5" customHeight="1" x14ac:dyDescent="0.35">
      <c r="A36" s="21">
        <v>28</v>
      </c>
      <c r="B36" s="22" t="s">
        <v>36</v>
      </c>
      <c r="C36" s="23" t="s">
        <v>9</v>
      </c>
      <c r="D36" s="23">
        <v>75</v>
      </c>
      <c r="E36" s="23">
        <v>85</v>
      </c>
      <c r="F36" s="32">
        <f>E36/D36*100</f>
        <v>113.33333333333333</v>
      </c>
      <c r="G36" s="23" t="s">
        <v>7</v>
      </c>
      <c r="H36" s="24"/>
    </row>
    <row r="37" spans="1:8" ht="65.5" customHeight="1" x14ac:dyDescent="0.35">
      <c r="A37" s="21">
        <v>29</v>
      </c>
      <c r="B37" s="22" t="s">
        <v>37</v>
      </c>
      <c r="C37" s="23" t="s">
        <v>9</v>
      </c>
      <c r="D37" s="23">
        <v>100</v>
      </c>
      <c r="E37" s="23">
        <v>100</v>
      </c>
      <c r="F37" s="23">
        <v>100</v>
      </c>
      <c r="G37" s="23" t="s">
        <v>6</v>
      </c>
      <c r="H37" s="24"/>
    </row>
    <row r="38" spans="1:8" ht="47" customHeight="1" x14ac:dyDescent="0.35">
      <c r="A38" s="21">
        <v>30</v>
      </c>
      <c r="B38" s="22" t="s">
        <v>38</v>
      </c>
      <c r="C38" s="23" t="s">
        <v>9</v>
      </c>
      <c r="D38" s="23">
        <v>60</v>
      </c>
      <c r="E38" s="23">
        <v>100</v>
      </c>
      <c r="F38" s="32">
        <f>E38/D38*100</f>
        <v>166.66666666666669</v>
      </c>
      <c r="G38" s="23" t="s">
        <v>7</v>
      </c>
      <c r="H38" s="24"/>
    </row>
    <row r="39" spans="1:8" ht="44" customHeight="1" x14ac:dyDescent="0.35">
      <c r="A39" s="21">
        <v>31</v>
      </c>
      <c r="B39" s="22" t="s">
        <v>39</v>
      </c>
      <c r="C39" s="23" t="s">
        <v>9</v>
      </c>
      <c r="D39" s="23">
        <v>70</v>
      </c>
      <c r="E39" s="23">
        <v>100</v>
      </c>
      <c r="F39" s="32">
        <f>E39/D39*100</f>
        <v>142.85714285714286</v>
      </c>
      <c r="G39" s="23" t="s">
        <v>7</v>
      </c>
      <c r="H39" s="24"/>
    </row>
    <row r="40" spans="1:8" ht="60.5" customHeight="1" x14ac:dyDescent="0.35">
      <c r="A40" s="21">
        <v>32</v>
      </c>
      <c r="B40" s="22" t="s">
        <v>40</v>
      </c>
      <c r="C40" s="23" t="s">
        <v>9</v>
      </c>
      <c r="D40" s="23">
        <v>50</v>
      </c>
      <c r="E40" s="23"/>
      <c r="F40" s="23"/>
      <c r="G40" s="30" t="s">
        <v>8</v>
      </c>
      <c r="H40" s="24" t="s">
        <v>44</v>
      </c>
    </row>
    <row r="41" spans="1:8" ht="66.5" thickBot="1" x14ac:dyDescent="0.4">
      <c r="A41" s="33">
        <v>33</v>
      </c>
      <c r="B41" s="34" t="s">
        <v>19</v>
      </c>
      <c r="C41" s="35" t="s">
        <v>9</v>
      </c>
      <c r="D41" s="35">
        <v>70</v>
      </c>
      <c r="E41" s="35"/>
      <c r="F41" s="35"/>
      <c r="G41" s="36" t="s">
        <v>8</v>
      </c>
      <c r="H41" s="37" t="s">
        <v>44</v>
      </c>
    </row>
    <row r="42" spans="1:8" ht="17" thickTop="1" x14ac:dyDescent="0.35">
      <c r="A42" s="3"/>
    </row>
    <row r="43" spans="1:8" x14ac:dyDescent="0.35">
      <c r="A43" s="9" t="s">
        <v>13</v>
      </c>
      <c r="C43" s="8"/>
    </row>
    <row r="44" spans="1:8" x14ac:dyDescent="0.35">
      <c r="A44" s="2">
        <v>1</v>
      </c>
      <c r="B44" s="1" t="s">
        <v>14</v>
      </c>
      <c r="C44">
        <v>10</v>
      </c>
    </row>
    <row r="45" spans="1:8" x14ac:dyDescent="0.35">
      <c r="A45" s="2">
        <v>2</v>
      </c>
      <c r="B45" s="1" t="s">
        <v>15</v>
      </c>
      <c r="C45">
        <f>COUNTIF($G$2:$G$41, "Vượt")</f>
        <v>11</v>
      </c>
    </row>
    <row r="46" spans="1:8" x14ac:dyDescent="0.35">
      <c r="A46" s="2">
        <v>3</v>
      </c>
      <c r="B46" s="1" t="s">
        <v>16</v>
      </c>
      <c r="C46">
        <v>12</v>
      </c>
      <c r="D46" s="3"/>
      <c r="E46" s="3"/>
      <c r="F46" s="3"/>
      <c r="G46" s="3"/>
      <c r="H46" s="3"/>
    </row>
    <row r="47" spans="1:8" x14ac:dyDescent="0.35">
      <c r="B47" s="7" t="s">
        <v>45</v>
      </c>
    </row>
  </sheetData>
  <mergeCells count="7">
    <mergeCell ref="A1:H1"/>
    <mergeCell ref="C23:F23"/>
    <mergeCell ref="B19:G19"/>
    <mergeCell ref="B30:G30"/>
    <mergeCell ref="A2:H2"/>
    <mergeCell ref="B6:H6"/>
    <mergeCell ref="A3:H3"/>
  </mergeCells>
  <pageMargins left="0.47244094488188981" right="0.15748031496062992" top="0.55118110236220474" bottom="0.43307086614173229" header="0.31496062992125984" footer="0.31496062992125984"/>
  <pageSetup paperSize="9" scale="96" fitToHeight="0" orientation="portrait" verticalDpi="0"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KH109</vt:lpstr>
      <vt:lpstr>'KH109'!bookmark2</vt:lpstr>
      <vt:lpstr>'KH109'!bookmark6</vt:lpstr>
      <vt:lpstr>'KH109'!Print_Area</vt:lpstr>
      <vt:lpstr>'KH109'!Print_Titles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limdon limdon</cp:lastModifiedBy>
  <cp:lastPrinted>2024-10-01T09:20:39Z</cp:lastPrinted>
  <dcterms:created xsi:type="dcterms:W3CDTF">2023-07-06T11:20:19Z</dcterms:created>
  <dcterms:modified xsi:type="dcterms:W3CDTF">2024-10-01T09:20:51Z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2023-07-06T11:20:19Z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df84502f-ebbf-4f4e-b9a4-a1e81725fd91</vt:lpwstr>
  </property>
  <property fmtid="{D5CDD505-2E9C-101B-9397-08002B2CF9AE}" pid="7" name="MSIP_Label_defa4170-0d19-0005-0004-bc88714345d2_ActionId">
    <vt:lpwstr>dd9f6812-778c-4eca-8637-e545540b7209</vt:lpwstr>
  </property>
  <property fmtid="{D5CDD505-2E9C-101B-9397-08002B2CF9AE}" pid="8" name="MSIP_Label_defa4170-0d19-0005-0004-bc88714345d2_ContentBits">
    <vt:lpwstr>0</vt:lpwstr>
  </property>
</Properties>
</file>